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IRS\Documents\PGIRS 2022\2022\PROYECTOS PRESENTADOS 2022\aprovechamiento\corpocaldas\"/>
    </mc:Choice>
  </mc:AlternateContent>
  <xr:revisionPtr revIDLastSave="0" documentId="13_ncr:1_{ECC80D47-0A85-40F6-8EAB-A4804BFF9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F15" i="1"/>
  <c r="F16" i="1"/>
  <c r="F13" i="1"/>
  <c r="F12" i="1"/>
  <c r="F10" i="1"/>
  <c r="F9" i="1"/>
  <c r="F75" i="1"/>
  <c r="F6" i="1"/>
  <c r="F7" i="1"/>
  <c r="F64" i="1"/>
  <c r="F4" i="1"/>
  <c r="F3" i="1"/>
  <c r="B14" i="1" l="1"/>
  <c r="B17" i="1"/>
  <c r="B11" i="1"/>
  <c r="B8" i="1"/>
  <c r="B18" i="1" l="1"/>
</calcChain>
</file>

<file path=xl/sharedStrings.xml><?xml version="1.0" encoding="utf-8"?>
<sst xmlns="http://schemas.openxmlformats.org/spreadsheetml/2006/main" count="64" uniqueCount="46">
  <si>
    <t>ACTIVIDADES</t>
  </si>
  <si>
    <t>UNIDAD DE MEDIDA</t>
  </si>
  <si>
    <t>CANTIDAD</t>
  </si>
  <si>
    <t>VALOR UNITARIO</t>
  </si>
  <si>
    <t>VALOR TOTAL</t>
  </si>
  <si>
    <t>Global</t>
  </si>
  <si>
    <t xml:space="preserve">Ejecución de las actividades                                                                                   </t>
  </si>
  <si>
    <t xml:space="preserve">      GLOBAL                                                                                       </t>
  </si>
  <si>
    <t xml:space="preserve">Organización y apoyo logístico para el desarrollo de las jornadas    </t>
  </si>
  <si>
    <t xml:space="preserve">GLOBAL </t>
  </si>
  <si>
    <t xml:space="preserve">TALLERES </t>
  </si>
  <si>
    <t xml:space="preserve">ORGANIZAR Y COORDINAR EL APOYO </t>
  </si>
  <si>
    <t xml:space="preserve">LOGISTICO PARA EL DESARROLLO DE LOS </t>
  </si>
  <si>
    <t xml:space="preserve">PLANEAR Y EJERCER SU ROL COMO </t>
  </si>
  <si>
    <t xml:space="preserve">PROFESIONALES Y TALLERISTAS DE </t>
  </si>
  <si>
    <t xml:space="preserve">ACUERDO CON LA PROGRAMACION Y TEMAS </t>
  </si>
  <si>
    <t xml:space="preserve">AGENDADOS. </t>
  </si>
  <si>
    <t xml:space="preserve">PROFESIONALES </t>
  </si>
  <si>
    <t xml:space="preserve">Y TALLERISTAS </t>
  </si>
  <si>
    <t xml:space="preserve">COORDINAR Y GESTIONAR LA LOGISTICA </t>
  </si>
  <si>
    <t xml:space="preserve">GENERAL (TRANSPORTES, VIATICOS, </t>
  </si>
  <si>
    <t xml:space="preserve">ALIMENTACION, ENTRE OTROS). </t>
  </si>
  <si>
    <t xml:space="preserve">COORDINAR Y GESTION LOS MATERIALES, </t>
  </si>
  <si>
    <t xml:space="preserve">ELEMENTOS PEDAGOCIOS Y ALQUILER DE </t>
  </si>
  <si>
    <t xml:space="preserve">EQUIPOS TALLERES </t>
  </si>
  <si>
    <t xml:space="preserve">MATERIALES Y </t>
  </si>
  <si>
    <t xml:space="preserve">ELEMENTOS </t>
  </si>
  <si>
    <t xml:space="preserve">FORMULAR E IMPLEMENTAR LAS AYUDAS </t>
  </si>
  <si>
    <t xml:space="preserve">TECNICAS, COMUNICACIONALES, DIFUSION </t>
  </si>
  <si>
    <r>
      <t>Y DE INFORMACION.</t>
    </r>
    <r>
      <rPr>
        <sz val="10"/>
        <color theme="1"/>
        <rFont val="Arial"/>
        <family val="2"/>
      </rPr>
      <t xml:space="preserve"> </t>
    </r>
  </si>
  <si>
    <r>
      <t>VALOR TOTAL META 2</t>
    </r>
    <r>
      <rPr>
        <sz val="11"/>
        <color theme="1"/>
        <rFont val="Arial"/>
        <family val="2"/>
      </rPr>
      <t xml:space="preserve"> </t>
    </r>
    <r>
      <rPr>
        <sz val="20"/>
        <color theme="1"/>
        <rFont val="Arial"/>
        <family val="2"/>
      </rPr>
      <t>$ 6.682.000</t>
    </r>
    <r>
      <rPr>
        <sz val="10"/>
        <color theme="1"/>
        <rFont val="Arial"/>
        <family val="2"/>
      </rPr>
      <t xml:space="preserve"> </t>
    </r>
  </si>
  <si>
    <t>TOTAL ACTIVIDAD 1</t>
  </si>
  <si>
    <t>TOTAL ACTIVIDAD 2</t>
  </si>
  <si>
    <t>TOTAL ACTIVIDAD 3</t>
  </si>
  <si>
    <t>TOTAL ACTIVIDAD 4</t>
  </si>
  <si>
    <t>TOTAL ACTIVIDAD 5</t>
  </si>
  <si>
    <t>TOTAL PRESUPUESTO</t>
  </si>
  <si>
    <t>TOTAL APORTE CORPOCALDAS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</si>
  <si>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 Estudio, diseño y puesta en marcha de las rutas de aprovechamiento, en el barrio las Ferias y los que componen la zona norte del municipio de la Dorada para la recolección y transporte de los residuos aprovechables, horarios y frecuencia de recolección. </t>
    </r>
  </si>
  <si>
    <r>
      <rPr>
        <b/>
        <sz val="11"/>
        <color theme="1"/>
        <rFont val="Calibri"/>
        <family val="2"/>
        <scheme val="minor"/>
      </rPr>
      <t xml:space="preserve">4.  </t>
    </r>
    <r>
      <rPr>
        <sz val="11"/>
        <color theme="1"/>
        <rFont val="Calibri"/>
        <family val="2"/>
        <scheme val="minor"/>
      </rPr>
      <t>Capacitación a todos los  Multiusuarios existentes en la zona definida en el objeto del contrato, caracterización de los residuos generados, clasificaciíon de los residuos para su recolección y transporte y capacitación en las temáticas  de  separación  en  la fuente  con  el código  de  colores  y  la  implementación  de técnicas de aprovechamiento.</t>
    </r>
  </si>
  <si>
    <t xml:space="preserve">5. implementación de las rutas selectivas con la capacitación de los multiplicadores a los usuarios, entrega de insentivos a la cuadra que mejor clasifique y entregue los residuos aprovechables. Entrega de incentivos a los estudiantes que mejor realizaron la labor de multiplicación con los usuarios. </t>
  </si>
  <si>
    <t xml:space="preserve">Organización y apoyo logístico    </t>
  </si>
  <si>
    <t>TOTAL APORTE EMPRESA DE SERVICIOS PUBLICOS DE LA DORADA</t>
  </si>
  <si>
    <t xml:space="preserve">PRESUPUESTO LA DORADA CALDAS 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</si>
  <si>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  5. talleres de capacitación a los alumnos de 5 y 6 grado de dos instituciones educativas de los barrios definidos en el objeto del contrato, en temas de clasificación y separación en la fuente de residuos sólidos domiciliarios para convertirlos en multiplicadores del proceso.  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</si>
  <si>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5. Talleres  de  2  horas, en los barrios definidos en el objeto del contrato, dirigido a las juntas de acción comunal, intituciones educativas,  centros de salud y comercio en general, con la socialización del esquema técnico y normativo de la prestación del servicio de aprovechamiento y las acciones afirmativas para los recicladores de oficio.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</si>
</sst>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_);[Red]\(&quot;$&quot;\ #,##0\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([$$-240A]\ * #,##0_);_([$$-240A]\ * \(#,##0\);_([$$-240A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2" fillId="0" borderId="1" xfId="1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168" fontId="2" fillId="0" borderId="1" xfId="1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topLeftCell="A4" workbookViewId="0">
      <selection activeCell="G2" sqref="G2"/>
    </sheetView>
  </sheetViews>
  <sheetFormatPr baseColWidth="10" defaultRowHeight="15" x14ac:dyDescent="0.25"/>
  <cols>
    <col min="1" max="1" width="58.5703125" customWidth="1"/>
    <col min="2" max="2" width="33" customWidth="1"/>
    <col min="3" max="3" width="17" customWidth="1"/>
    <col min="4" max="4" width="12.7109375" customWidth="1"/>
    <col min="5" max="5" width="14.28515625" customWidth="1"/>
    <col min="6" max="6" width="12" customWidth="1"/>
    <col min="7" max="7" width="15.5703125" customWidth="1"/>
    <col min="8" max="8" width="12.42578125" customWidth="1"/>
  </cols>
  <sheetData>
    <row r="1" spans="1:6" x14ac:dyDescent="0.25">
      <c r="A1" s="26" t="s">
        <v>43</v>
      </c>
      <c r="B1" s="26"/>
      <c r="C1" s="26"/>
      <c r="D1" s="26"/>
      <c r="E1" s="26"/>
      <c r="F1" s="26"/>
    </row>
    <row r="2" spans="1:6" s="1" customFormat="1" ht="30" x14ac:dyDescent="0.25">
      <c r="A2" s="6" t="s">
        <v>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</row>
    <row r="3" spans="1:6" s="1" customFormat="1" ht="83.25" customHeight="1" x14ac:dyDescent="0.25">
      <c r="A3" s="19" t="s">
        <v>44</v>
      </c>
      <c r="B3" s="8" t="s">
        <v>6</v>
      </c>
      <c r="C3" s="9" t="s">
        <v>7</v>
      </c>
      <c r="D3" s="10">
        <v>5</v>
      </c>
      <c r="E3" s="10">
        <v>1190000</v>
      </c>
      <c r="F3" s="10">
        <f>+D3*E3</f>
        <v>5950000</v>
      </c>
    </row>
    <row r="4" spans="1:6" s="1" customFormat="1" ht="28.5" customHeight="1" x14ac:dyDescent="0.25">
      <c r="A4" s="19"/>
      <c r="B4" s="8" t="s">
        <v>8</v>
      </c>
      <c r="C4" s="9" t="s">
        <v>5</v>
      </c>
      <c r="D4" s="10">
        <v>5</v>
      </c>
      <c r="E4" s="8">
        <v>80000</v>
      </c>
      <c r="F4" s="10">
        <f>+D4*E4</f>
        <v>400000</v>
      </c>
    </row>
    <row r="5" spans="1:6" x14ac:dyDescent="0.25">
      <c r="A5" s="11" t="s">
        <v>31</v>
      </c>
      <c r="B5" s="20">
        <f>+F3+F4</f>
        <v>6350000</v>
      </c>
      <c r="C5" s="20"/>
      <c r="D5" s="20"/>
      <c r="E5" s="20"/>
      <c r="F5" s="20"/>
    </row>
    <row r="6" spans="1:6" ht="51" customHeight="1" x14ac:dyDescent="0.25">
      <c r="A6" s="19" t="s">
        <v>45</v>
      </c>
      <c r="B6" s="8" t="s">
        <v>6</v>
      </c>
      <c r="C6" s="12" t="s">
        <v>7</v>
      </c>
      <c r="D6" s="8">
        <v>5</v>
      </c>
      <c r="E6" s="8">
        <v>912500</v>
      </c>
      <c r="F6" s="8">
        <f>+D6*E6</f>
        <v>4562500</v>
      </c>
    </row>
    <row r="7" spans="1:6" ht="39.75" customHeight="1" x14ac:dyDescent="0.25">
      <c r="A7" s="19"/>
      <c r="B7" s="12" t="s">
        <v>8</v>
      </c>
      <c r="C7" s="8" t="s">
        <v>5</v>
      </c>
      <c r="D7" s="8">
        <v>5</v>
      </c>
      <c r="E7" s="8">
        <v>524300</v>
      </c>
      <c r="F7" s="8">
        <f>+D7*E7</f>
        <v>2621500</v>
      </c>
    </row>
    <row r="8" spans="1:6" x14ac:dyDescent="0.25">
      <c r="A8" s="11" t="s">
        <v>32</v>
      </c>
      <c r="B8" s="21">
        <f>+F6+F7</f>
        <v>7184000</v>
      </c>
      <c r="C8" s="21"/>
      <c r="D8" s="21"/>
      <c r="E8" s="21"/>
      <c r="F8" s="21"/>
    </row>
    <row r="9" spans="1:6" ht="35.25" customHeight="1" x14ac:dyDescent="0.25">
      <c r="A9" s="22" t="s">
        <v>38</v>
      </c>
      <c r="B9" s="8" t="s">
        <v>6</v>
      </c>
      <c r="C9" s="12" t="s">
        <v>7</v>
      </c>
      <c r="D9" s="8">
        <v>1</v>
      </c>
      <c r="E9" s="8">
        <v>12500000</v>
      </c>
      <c r="F9" s="8">
        <f>+D9*E9</f>
        <v>12500000</v>
      </c>
    </row>
    <row r="10" spans="1:6" ht="43.5" customHeight="1" x14ac:dyDescent="0.25">
      <c r="A10" s="22"/>
      <c r="B10" s="12" t="s">
        <v>8</v>
      </c>
      <c r="C10" s="8" t="s">
        <v>5</v>
      </c>
      <c r="D10" s="8">
        <v>1</v>
      </c>
      <c r="E10" s="8">
        <v>4800000</v>
      </c>
      <c r="F10" s="8">
        <f>+D10*E10</f>
        <v>4800000</v>
      </c>
    </row>
    <row r="11" spans="1:6" x14ac:dyDescent="0.25">
      <c r="A11" s="11" t="s">
        <v>33</v>
      </c>
      <c r="B11" s="23">
        <f>+F9+F10</f>
        <v>17300000</v>
      </c>
      <c r="C11" s="23"/>
      <c r="D11" s="23"/>
      <c r="E11" s="23"/>
      <c r="F11" s="23"/>
    </row>
    <row r="12" spans="1:6" x14ac:dyDescent="0.25">
      <c r="A12" s="22" t="s">
        <v>39</v>
      </c>
      <c r="B12" s="8" t="s">
        <v>6</v>
      </c>
      <c r="C12" s="12" t="s">
        <v>7</v>
      </c>
      <c r="D12" s="8">
        <v>1</v>
      </c>
      <c r="E12" s="8">
        <v>520000</v>
      </c>
      <c r="F12" s="8">
        <f>+D12*E12</f>
        <v>520000</v>
      </c>
    </row>
    <row r="13" spans="1:6" ht="79.5" customHeight="1" x14ac:dyDescent="0.25">
      <c r="A13" s="22"/>
      <c r="B13" s="12" t="s">
        <v>41</v>
      </c>
      <c r="C13" s="8" t="s">
        <v>5</v>
      </c>
      <c r="D13" s="8">
        <v>1</v>
      </c>
      <c r="E13" s="8">
        <v>928000</v>
      </c>
      <c r="F13" s="8">
        <f>+D13*E13</f>
        <v>928000</v>
      </c>
    </row>
    <row r="14" spans="1:6" x14ac:dyDescent="0.25">
      <c r="A14" s="13" t="s">
        <v>34</v>
      </c>
      <c r="B14" s="24">
        <f>+F12+F13</f>
        <v>1448000</v>
      </c>
      <c r="C14" s="24"/>
      <c r="D14" s="24"/>
      <c r="E14" s="24"/>
      <c r="F14" s="24"/>
    </row>
    <row r="15" spans="1:6" ht="20.25" customHeight="1" x14ac:dyDescent="0.25">
      <c r="B15" s="8" t="s">
        <v>6</v>
      </c>
      <c r="C15" s="12" t="s">
        <v>7</v>
      </c>
      <c r="D15" s="8">
        <v>6</v>
      </c>
      <c r="E15" s="8">
        <v>3420000</v>
      </c>
      <c r="F15" s="8">
        <f>+D15*E15</f>
        <v>20520000</v>
      </c>
    </row>
    <row r="16" spans="1:6" ht="72.75" customHeight="1" x14ac:dyDescent="0.25">
      <c r="A16" s="15" t="s">
        <v>40</v>
      </c>
      <c r="B16" s="12" t="s">
        <v>8</v>
      </c>
      <c r="C16" s="8" t="s">
        <v>5</v>
      </c>
      <c r="D16" s="8">
        <v>3</v>
      </c>
      <c r="E16" s="8">
        <v>1200000</v>
      </c>
      <c r="F16" s="8">
        <f>+D16*E16</f>
        <v>3600000</v>
      </c>
    </row>
    <row r="17" spans="1:6" x14ac:dyDescent="0.25">
      <c r="A17" s="13" t="s">
        <v>35</v>
      </c>
      <c r="B17" s="25">
        <f>+F15+F16</f>
        <v>24120000</v>
      </c>
      <c r="C17" s="25"/>
      <c r="D17" s="25"/>
      <c r="E17" s="25"/>
      <c r="F17" s="25"/>
    </row>
    <row r="18" spans="1:6" x14ac:dyDescent="0.25">
      <c r="A18" s="7" t="s">
        <v>36</v>
      </c>
      <c r="B18" s="27">
        <f>+B5+B8+B11+B14+B17</f>
        <v>56402000</v>
      </c>
      <c r="C18" s="28"/>
      <c r="D18" s="28"/>
      <c r="E18" s="28"/>
      <c r="F18" s="29"/>
    </row>
    <row r="19" spans="1:6" ht="17.25" customHeight="1" x14ac:dyDescent="0.25">
      <c r="A19" s="14" t="s">
        <v>37</v>
      </c>
      <c r="B19" s="16">
        <v>50000000</v>
      </c>
      <c r="C19" s="17"/>
      <c r="D19" s="17"/>
      <c r="E19" s="17"/>
      <c r="F19" s="18"/>
    </row>
    <row r="20" spans="1:6" ht="18.75" customHeight="1" x14ac:dyDescent="0.25">
      <c r="A20" s="14" t="s">
        <v>42</v>
      </c>
      <c r="B20" s="16">
        <v>6402000</v>
      </c>
      <c r="C20" s="17"/>
      <c r="D20" s="17"/>
      <c r="E20" s="17"/>
      <c r="F20" s="18">
        <v>6500000</v>
      </c>
    </row>
    <row r="22" spans="1:6" x14ac:dyDescent="0.25">
      <c r="B22" s="4"/>
    </row>
    <row r="24" spans="1:6" x14ac:dyDescent="0.25">
      <c r="A24" s="2"/>
    </row>
    <row r="25" spans="1:6" ht="129" customHeight="1" x14ac:dyDescent="0.25">
      <c r="A25" s="2"/>
      <c r="B25" s="5"/>
    </row>
    <row r="28" spans="1:6" x14ac:dyDescent="0.25">
      <c r="B28" s="5"/>
    </row>
    <row r="30" spans="1:6" x14ac:dyDescent="0.25">
      <c r="B30" s="3"/>
    </row>
    <row r="31" spans="1:6" x14ac:dyDescent="0.25">
      <c r="B31" s="3"/>
    </row>
    <row r="35" spans="2:2" x14ac:dyDescent="0.25">
      <c r="B35" s="4"/>
    </row>
    <row r="38" spans="2:2" x14ac:dyDescent="0.25">
      <c r="B38" s="4"/>
    </row>
    <row r="41" spans="2:2" x14ac:dyDescent="0.25">
      <c r="B41" s="5"/>
    </row>
    <row r="44" spans="2:2" x14ac:dyDescent="0.25">
      <c r="B44" s="5"/>
    </row>
    <row r="46" spans="2:2" x14ac:dyDescent="0.25">
      <c r="B46" s="3" t="s">
        <v>11</v>
      </c>
    </row>
    <row r="47" spans="2:2" x14ac:dyDescent="0.25">
      <c r="B47" s="3" t="s">
        <v>12</v>
      </c>
    </row>
    <row r="48" spans="2:2" x14ac:dyDescent="0.25">
      <c r="B48" s="3" t="s">
        <v>10</v>
      </c>
    </row>
    <row r="52" spans="2:6" x14ac:dyDescent="0.25">
      <c r="B52" s="4" t="s">
        <v>9</v>
      </c>
    </row>
    <row r="55" spans="2:6" x14ac:dyDescent="0.25">
      <c r="B55" s="4">
        <v>7</v>
      </c>
    </row>
    <row r="58" spans="2:6" x14ac:dyDescent="0.25">
      <c r="B58" s="5">
        <v>114000</v>
      </c>
    </row>
    <row r="61" spans="2:6" x14ac:dyDescent="0.25">
      <c r="B61" s="5">
        <v>800000</v>
      </c>
    </row>
    <row r="63" spans="2:6" x14ac:dyDescent="0.25">
      <c r="B63" s="3" t="s">
        <v>13</v>
      </c>
    </row>
    <row r="64" spans="2:6" x14ac:dyDescent="0.25">
      <c r="B64" s="3" t="s">
        <v>14</v>
      </c>
      <c r="F64">
        <f>112500+700000</f>
        <v>812500</v>
      </c>
    </row>
    <row r="65" spans="2:6" x14ac:dyDescent="0.25">
      <c r="B65" s="3" t="s">
        <v>15</v>
      </c>
    </row>
    <row r="66" spans="2:6" x14ac:dyDescent="0.25">
      <c r="B66" s="3" t="s">
        <v>16</v>
      </c>
    </row>
    <row r="69" spans="2:6" x14ac:dyDescent="0.25">
      <c r="B69" s="4" t="s">
        <v>17</v>
      </c>
    </row>
    <row r="70" spans="2:6" x14ac:dyDescent="0.25">
      <c r="B70" s="4" t="s">
        <v>18</v>
      </c>
    </row>
    <row r="72" spans="2:6" x14ac:dyDescent="0.25">
      <c r="B72" s="4">
        <v>4</v>
      </c>
    </row>
    <row r="74" spans="2:6" x14ac:dyDescent="0.25">
      <c r="B74" s="5">
        <v>700000</v>
      </c>
    </row>
    <row r="75" spans="2:6" x14ac:dyDescent="0.25">
      <c r="F75">
        <f>114000+410000</f>
        <v>524000</v>
      </c>
    </row>
    <row r="76" spans="2:6" x14ac:dyDescent="0.25">
      <c r="B76" s="5">
        <v>2800000</v>
      </c>
    </row>
    <row r="78" spans="2:6" x14ac:dyDescent="0.25">
      <c r="B78" s="3" t="s">
        <v>19</v>
      </c>
    </row>
    <row r="79" spans="2:6" x14ac:dyDescent="0.25">
      <c r="B79" s="3" t="s">
        <v>20</v>
      </c>
    </row>
    <row r="80" spans="2:6" x14ac:dyDescent="0.25">
      <c r="B80" s="3" t="s">
        <v>21</v>
      </c>
    </row>
    <row r="84" spans="2:2" x14ac:dyDescent="0.25">
      <c r="B84" s="4" t="s">
        <v>9</v>
      </c>
    </row>
    <row r="87" spans="2:2" x14ac:dyDescent="0.25">
      <c r="B87" s="4">
        <v>4</v>
      </c>
    </row>
    <row r="90" spans="2:2" x14ac:dyDescent="0.25">
      <c r="B90" s="5">
        <v>410000</v>
      </c>
    </row>
    <row r="93" spans="2:2" x14ac:dyDescent="0.25">
      <c r="B93" s="5">
        <v>1632000</v>
      </c>
    </row>
    <row r="95" spans="2:2" x14ac:dyDescent="0.25">
      <c r="B95" s="3" t="s">
        <v>22</v>
      </c>
    </row>
    <row r="96" spans="2:2" x14ac:dyDescent="0.25">
      <c r="B96" s="3" t="s">
        <v>23</v>
      </c>
    </row>
    <row r="97" spans="2:2" x14ac:dyDescent="0.25">
      <c r="B97" s="3" t="s">
        <v>24</v>
      </c>
    </row>
    <row r="100" spans="2:2" x14ac:dyDescent="0.25">
      <c r="B100" s="4" t="s">
        <v>25</v>
      </c>
    </row>
    <row r="101" spans="2:2" x14ac:dyDescent="0.25">
      <c r="B101" s="4" t="s">
        <v>26</v>
      </c>
    </row>
    <row r="104" spans="2:2" x14ac:dyDescent="0.25">
      <c r="B104" s="4">
        <v>4</v>
      </c>
    </row>
    <row r="107" spans="2:2" x14ac:dyDescent="0.25">
      <c r="B107" s="5">
        <v>100000</v>
      </c>
    </row>
    <row r="110" spans="2:2" x14ac:dyDescent="0.25">
      <c r="B110" s="5">
        <v>400000</v>
      </c>
    </row>
    <row r="112" spans="2:2" x14ac:dyDescent="0.25">
      <c r="B112" s="3" t="s">
        <v>27</v>
      </c>
    </row>
    <row r="113" spans="2:2" x14ac:dyDescent="0.25">
      <c r="B113" s="3" t="s">
        <v>28</v>
      </c>
    </row>
    <row r="114" spans="2:2" x14ac:dyDescent="0.25">
      <c r="B114" s="3" t="s">
        <v>29</v>
      </c>
    </row>
    <row r="117" spans="2:2" x14ac:dyDescent="0.25">
      <c r="B117" s="4" t="s">
        <v>9</v>
      </c>
    </row>
    <row r="120" spans="2:2" x14ac:dyDescent="0.25">
      <c r="B120" s="4">
        <v>4</v>
      </c>
    </row>
    <row r="123" spans="2:2" x14ac:dyDescent="0.25">
      <c r="B123" s="5">
        <v>150000</v>
      </c>
    </row>
    <row r="126" spans="2:2" x14ac:dyDescent="0.25">
      <c r="B126" s="5">
        <v>600000</v>
      </c>
    </row>
    <row r="127" spans="2:2" ht="25.5" x14ac:dyDescent="0.35">
      <c r="B127" s="4" t="s">
        <v>30</v>
      </c>
    </row>
  </sheetData>
  <mergeCells count="13">
    <mergeCell ref="A1:F1"/>
    <mergeCell ref="B18:F18"/>
    <mergeCell ref="B20:F20"/>
    <mergeCell ref="B19:F19"/>
    <mergeCell ref="A3:A4"/>
    <mergeCell ref="B5:F5"/>
    <mergeCell ref="A6:A7"/>
    <mergeCell ref="B8:F8"/>
    <mergeCell ref="A9:A10"/>
    <mergeCell ref="B11:F11"/>
    <mergeCell ref="B14:F14"/>
    <mergeCell ref="A12:A13"/>
    <mergeCell ref="B17:F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Ramirez</dc:creator>
  <cp:lastModifiedBy>PGIRS</cp:lastModifiedBy>
  <cp:lastPrinted>2022-09-02T16:37:50Z</cp:lastPrinted>
  <dcterms:created xsi:type="dcterms:W3CDTF">2021-10-14T17:35:56Z</dcterms:created>
  <dcterms:modified xsi:type="dcterms:W3CDTF">2022-09-02T20:00:48Z</dcterms:modified>
</cp:coreProperties>
</file>